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NASLOVNA STRANICA " sheetId="1" r:id="rId1"/>
    <sheet name="OPĆI DIO PRORAČUNA " sheetId="2" r:id="rId2"/>
  </sheets>
  <definedNames/>
  <calcPr fullCalcOnLoad="1"/>
</workbook>
</file>

<file path=xl/sharedStrings.xml><?xml version="1.0" encoding="utf-8"?>
<sst xmlns="http://schemas.openxmlformats.org/spreadsheetml/2006/main" count="240" uniqueCount="183">
  <si>
    <t/>
  </si>
  <si>
    <t>BROJ KONTA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</si>
  <si>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</si>
  <si>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</si>
  <si>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</si>
  <si>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</si>
  <si>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</si>
  <si>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</si>
  <si>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</si>
  <si>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</si>
  <si>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</si>
  <si>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</si>
  <si>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2021</t>
  </si>
  <si>
    <t>2022</t>
  </si>
  <si>
    <t>2023</t>
  </si>
  <si>
    <t>2024</t>
  </si>
  <si>
    <t>2/1</t>
  </si>
  <si>
    <t>3/2</t>
  </si>
  <si>
    <t>4/3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</si>
  <si>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</si>
  <si>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</si>
  <si>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</si>
  <si>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</si>
  <si>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</si>
  <si>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 / FINANCIRANJA</t>
  </si>
  <si>
    <t>8</t>
  </si>
  <si>
    <t>Primici od financijske imovine i zaduživanja</t>
  </si>
  <si>
    <t>Izdaci za financijsku imovinu i otplate zajmova</t>
  </si>
  <si>
    <t>NETO ZADUŽIVANJE / FINANCIRANJE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</si>
  <si>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</si>
  <si>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</si>
  <si>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</si>
  <si>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</si>
  <si>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</si>
  <si>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</si>
  <si>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</si>
  <si>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</si>
  <si>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</si>
  <si>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</si>
  <si>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</si>
  <si>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</si>
  <si>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</si>
  <si>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</si>
  <si>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</si>
  <si>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</si>
  <si>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</si>
  <si>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</si>
  <si>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</si>
  <si>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</si>
  <si>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</si>
  <si>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</si>
  <si>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</si>
  <si>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</si>
  <si>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</si>
  <si>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</si>
  <si>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</si>
  <si>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</si>
  <si>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</si>
  <si>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</si>
  <si>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</si>
  <si>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</si>
  <si>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</si>
  <si>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</si>
  <si>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</si>
  <si>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</si>
  <si>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</si>
  <si>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</si>
  <si>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</si>
  <si>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</si>
  <si>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</si>
  <si>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</si>
  <si>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683</t>
  </si>
  <si>
    <t>Ostali prihodi</t>
  </si>
  <si>
    <t>71</t>
  </si>
  <si>
    <t>Prihodi od prodaje neproizvedene dugotrajne imovine</t>
  </si>
  <si>
    <t>711</t>
  </si>
  <si>
    <t>Prihodi od prodaje materijalne imovine - prirodnih bogatstava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</si>
  <si>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</si>
  <si>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</si>
  <si>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</si>
  <si>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</si>
  <si>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</si>
  <si>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</si>
  <si>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</si>
  <si>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</si>
  <si>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</si>
  <si>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</si>
  <si>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</si>
  <si>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</si>
  <si>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</si>
  <si>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</si>
  <si>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</si>
  <si>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</si>
  <si>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</si>
  <si>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</si>
  <si>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</si>
  <si>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</si>
  <si>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</si>
  <si>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</si>
  <si>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</si>
  <si>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</si>
  <si>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</si>
  <si>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</si>
  <si>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</si>
  <si>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</si>
  <si>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</si>
  <si>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</si>
  <si>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</si>
  <si>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</si>
  <si>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</si>
  <si>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</si>
  <si>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</si>
  <si>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</si>
  <si>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</si>
  <si>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</si>
  <si>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</si>
  <si>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</si>
  <si>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</si>
  <si>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</si>
  <si>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</si>
  <si>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</si>
  <si>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</si>
  <si>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</si>
  <si>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</si>
  <si>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</si>
  <si>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</si>
  <si>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</si>
  <si>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</si>
  <si>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</si>
  <si>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</si>
  <si>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</si>
  <si>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</si>
  <si>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</si>
  <si>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</si>
  <si>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</si>
  <si>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</si>
  <si>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</si>
  <si>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</si>
  <si>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</si>
  <si>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</si>
  <si>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</si>
  <si>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84</t>
  </si>
  <si>
    <t>Primici od zaduživanja</t>
  </si>
  <si>
    <t>844</t>
  </si>
  <si>
    <t>Primljeni krediti i zajmovi od kreditnih i ostalih financijskih institucija izvan javnog sektora</t>
  </si>
  <si>
    <t>54</t>
  </si>
  <si>
    <t>Izdaci za otplatu glavnice primljenih kredita i zajmova</t>
  </si>
  <si>
    <t>544</t>
  </si>
  <si>
    <t xml:space="preserve">Otplata glavnice primljenih kredita i zajmova od kreditnih i ostalih financijskih institucija izvan </t>
  </si>
  <si>
    <t>547</t>
  </si>
  <si>
    <t>Otplata glavnice primljenih zajmova od drugih razina vlasti</t>
  </si>
  <si>
    <t xml:space="preserve">C. RASPOLOŽIVA SREDSTVA IZ PRETHODNIH GODINA  </t>
  </si>
  <si>
    <t>9</t>
  </si>
  <si>
    <t>Vlastiti izvori</t>
  </si>
  <si>
    <t>92</t>
  </si>
  <si>
    <t>Rezultat poslovanja</t>
  </si>
  <si>
    <t>922</t>
  </si>
  <si>
    <t>Višak/manjak prihoda</t>
  </si>
  <si>
    <t xml:space="preserve">PRORAČUN OPĆINE BIBINJE ZA 2022. GODINU I PROJEKCIJE ZA 2023. I 2024. GODINU </t>
  </si>
  <si>
    <t xml:space="preserve">A. RAČUN PRIHODA I RASHODA - RASHODI </t>
  </si>
  <si>
    <t xml:space="preserve">VRSTA PRIHODA / PRIMITAKA I RASHODA / IZDATAKA </t>
  </si>
  <si>
    <t xml:space="preserve">A. RAČUN PRIHODA I RASHODA - PRIHODI </t>
  </si>
  <si>
    <t>I. OPĆI DIO</t>
  </si>
  <si>
    <t xml:space="preserve">1. Članak </t>
  </si>
  <si>
    <t>Naziv</t>
  </si>
  <si>
    <t xml:space="preserve">Ukupni prihodi </t>
  </si>
  <si>
    <t xml:space="preserve">Ukupni rashodi </t>
  </si>
  <si>
    <t>RAZLIKA −VIŠAK / MANJAK</t>
  </si>
  <si>
    <t>C. RASPOLOŽIVA SREDSTVA IZ PRETHODNIH GODINA</t>
  </si>
  <si>
    <t>Manjak prihoda iz prethodne godine</t>
  </si>
  <si>
    <t xml:space="preserve">Preneseni višak iz prethodne godine </t>
  </si>
  <si>
    <t>Dio manjka iz prethodne godine koji će se pokriti u razdoblju 2020-2023.</t>
  </si>
  <si>
    <t xml:space="preserve">Manjak za pokirće u sljedećoj godini </t>
  </si>
  <si>
    <t xml:space="preserve">VIŠAK / MANJAK + NETO ZADUŽIVANJA / FINANCIRANJA + RASPOLOŽIVA SREDSTVA IZ PRETHODNIH GODINA </t>
  </si>
  <si>
    <t xml:space="preserve">Članak 2. </t>
  </si>
  <si>
    <t>Proračun Općine Bibinje za 2022. godinu te projekcije za 2023. i 2024. godinu sastoje se od:</t>
  </si>
  <si>
    <t>Plan prihoda i rashoda, primtaka i izdataka po ekonomskoj, funkcijskoj, organizacijskoj, programskoj klasifikaciji i po izvorima finaciranja utvrđuju se u Računu prihoda i rashoda, , Računu financiranja i Posebnom dijelu proračuna za 2022. godinu i projekcijama za 2023. i 2024. godinu.</t>
  </si>
  <si>
    <t>2021.</t>
  </si>
  <si>
    <t>2022.</t>
  </si>
  <si>
    <t>2023.</t>
  </si>
  <si>
    <t>2024.</t>
  </si>
  <si>
    <t>.</t>
  </si>
  <si>
    <t>Na temelju članka 39. stavak 1. Zakona o proračunu (''Narodne novine'', broj 87/08,136/12,15/15 ) i članka 11.  Statuta Općine Bibinje ("Službeni glasnik Zadarske Županije" broj 17/09, „Službeni glasnik Općine Bibinje”  broj 2/13, 3/18) Općinsko vijeće Općine Bibinje na svojoj 5. sjednici održanoj dana 17.12. 2021. godine, donosi: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</si>
</sst>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[$-41A]d\.\ mmmm\ yyyy\."/>
  </numFmts>
  <fonts count="46">
    <font>
      <sz val="10"/>
      <name val="Arial"/>
      <family val="0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i/>
      <sz val="14"/>
      <name val="Arial Narrow"/>
      <family val="2"/>
    </font>
    <font>
      <b/>
      <i/>
      <sz val="12"/>
      <name val="Arial Narrow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0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8" fillId="0" borderId="16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36" borderId="19" xfId="0" applyFont="1" applyFill="1" applyBorder="1" applyAlignment="1">
      <alignment wrapText="1"/>
    </xf>
    <xf numFmtId="0" fontId="10" fillId="0" borderId="2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4" fontId="2" fillId="34" borderId="0" xfId="0" applyNumberFormat="1" applyFont="1" applyFill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zoomScalePageLayoutView="0" workbookViewId="0" topLeftCell="A13">
      <selection activeCell="G4" sqref="G4"/>
    </sheetView>
  </sheetViews>
  <sheetFormatPr defaultColWidth="9.140625" defaultRowHeight="12.75"/>
  <cols>
    <col min="1" max="1" width="3.00390625" style="0" customWidth="1"/>
    <col min="2" max="2" width="41.8515625" style="0" customWidth="1"/>
    <col min="3" max="5" width="13.8515625" style="0" customWidth="1"/>
    <col min="6" max="6" width="16.00390625" style="0" customWidth="1"/>
    <col min="7" max="9" width="8.57421875" style="0" customWidth="1"/>
  </cols>
  <sheetData>
    <row r="2" spans="1:6" ht="18">
      <c r="A2" s="32"/>
      <c r="B2" s="32"/>
      <c r="C2" s="32"/>
      <c r="D2" s="32"/>
      <c r="E2" s="32"/>
      <c r="F2" s="32"/>
    </row>
    <row r="4" spans="1:7" ht="62.25" customHeight="1">
      <c r="A4" s="41" t="s">
        <v>182</v>
      </c>
      <c r="B4" s="42"/>
      <c r="C4" s="42"/>
      <c r="D4" s="42"/>
      <c r="E4" s="42"/>
      <c r="F4" s="42"/>
      <c r="G4" s="8"/>
    </row>
    <row r="5" spans="1:7" ht="15.75">
      <c r="A5" s="36" t="s">
        <v>0</v>
      </c>
      <c r="B5" s="36"/>
      <c r="C5" s="9"/>
      <c r="D5" s="10"/>
      <c r="E5" s="11"/>
      <c r="F5" s="9"/>
      <c r="G5" s="9"/>
    </row>
    <row r="6" spans="1:7" ht="15.75">
      <c r="A6" s="36"/>
      <c r="B6" s="36"/>
      <c r="C6" s="9"/>
      <c r="D6" s="9"/>
      <c r="E6" s="9"/>
      <c r="F6" s="9"/>
      <c r="G6" s="9"/>
    </row>
    <row r="7" spans="1:7" ht="15.75">
      <c r="A7" s="36"/>
      <c r="B7" s="36"/>
      <c r="C7" s="9"/>
      <c r="D7" s="9"/>
      <c r="E7" s="9"/>
      <c r="F7" s="9"/>
      <c r="G7" s="9"/>
    </row>
    <row r="8" spans="1:7" ht="15.75">
      <c r="A8" s="36"/>
      <c r="B8" s="36"/>
      <c r="C8" s="9"/>
      <c r="D8" s="9"/>
      <c r="E8" s="9"/>
      <c r="F8" s="9"/>
      <c r="G8" s="9"/>
    </row>
    <row r="9" spans="1:7" ht="15.75">
      <c r="A9" s="9"/>
      <c r="B9" s="9"/>
      <c r="C9" s="9"/>
      <c r="D9" s="9"/>
      <c r="E9" s="9"/>
      <c r="F9" s="9"/>
      <c r="G9" s="9"/>
    </row>
    <row r="10" spans="1:7" ht="63.75" customHeight="1">
      <c r="A10" s="43" t="s">
        <v>158</v>
      </c>
      <c r="B10" s="44"/>
      <c r="C10" s="44"/>
      <c r="D10" s="44"/>
      <c r="E10" s="44"/>
      <c r="F10" s="44"/>
      <c r="G10" s="9"/>
    </row>
    <row r="11" spans="1:7" ht="18">
      <c r="A11" s="9"/>
      <c r="B11" s="12"/>
      <c r="C11" s="13"/>
      <c r="D11" s="13"/>
      <c r="E11" s="13"/>
      <c r="F11" s="13"/>
      <c r="G11" s="9"/>
    </row>
    <row r="12" spans="1:7" ht="15.75">
      <c r="A12" s="9"/>
      <c r="B12" s="45" t="s">
        <v>162</v>
      </c>
      <c r="C12" s="46"/>
      <c r="D12" s="46"/>
      <c r="E12" s="46"/>
      <c r="F12" s="46"/>
      <c r="G12" s="9"/>
    </row>
    <row r="13" spans="1:7" ht="15.75">
      <c r="A13" s="47" t="s">
        <v>163</v>
      </c>
      <c r="B13" s="48"/>
      <c r="C13" s="48"/>
      <c r="D13" s="48"/>
      <c r="E13" s="48"/>
      <c r="F13" s="48"/>
      <c r="G13" s="9"/>
    </row>
    <row r="14" spans="1:7" ht="15.75">
      <c r="A14" s="9"/>
      <c r="B14" s="9"/>
      <c r="C14" s="9"/>
      <c r="D14" s="9"/>
      <c r="E14" s="9"/>
      <c r="F14" s="9"/>
      <c r="G14" s="9"/>
    </row>
    <row r="15" spans="1:7" ht="15.75" customHeight="1">
      <c r="A15" s="31" t="s">
        <v>175</v>
      </c>
      <c r="B15" s="49"/>
      <c r="C15" s="49"/>
      <c r="D15" s="49"/>
      <c r="E15" s="49"/>
      <c r="F15" s="49"/>
      <c r="G15" s="9"/>
    </row>
    <row r="16" spans="1:7" ht="15.75">
      <c r="A16" s="9"/>
      <c r="B16" s="9"/>
      <c r="C16" s="9"/>
      <c r="D16" s="9"/>
      <c r="E16" s="9"/>
      <c r="F16" s="9"/>
      <c r="G16" s="9"/>
    </row>
    <row r="17" spans="1:7" ht="15.75">
      <c r="A17" s="34" t="s">
        <v>19</v>
      </c>
      <c r="B17" s="34" t="s">
        <v>0</v>
      </c>
      <c r="C17" s="9"/>
      <c r="D17" s="9"/>
      <c r="E17" s="9"/>
      <c r="F17" s="9"/>
      <c r="G17" s="9"/>
    </row>
    <row r="18" spans="1:7" ht="16.5" thickBot="1">
      <c r="A18" s="15"/>
      <c r="B18" s="15"/>
      <c r="C18" s="9"/>
      <c r="D18" s="9"/>
      <c r="E18" s="9"/>
      <c r="F18" s="9"/>
      <c r="G18" s="9"/>
    </row>
    <row r="19" spans="1:7" ht="15.75">
      <c r="A19" s="16"/>
      <c r="B19" s="17" t="s">
        <v>164</v>
      </c>
      <c r="C19" s="18" t="s">
        <v>2</v>
      </c>
      <c r="D19" s="18" t="s">
        <v>2</v>
      </c>
      <c r="E19" s="18" t="s">
        <v>3</v>
      </c>
      <c r="F19" s="18" t="s">
        <v>3</v>
      </c>
      <c r="G19" s="14"/>
    </row>
    <row r="20" spans="1:7" ht="16.5" thickBot="1">
      <c r="A20" s="19"/>
      <c r="B20" s="20"/>
      <c r="C20" s="21" t="s">
        <v>177</v>
      </c>
      <c r="D20" s="21" t="s">
        <v>178</v>
      </c>
      <c r="E20" s="21" t="s">
        <v>179</v>
      </c>
      <c r="F20" s="21" t="s">
        <v>180</v>
      </c>
      <c r="G20" s="14"/>
    </row>
    <row r="21" spans="1:7" ht="16.5" thickBot="1">
      <c r="A21" s="22">
        <v>6</v>
      </c>
      <c r="B21" s="23" t="s">
        <v>20</v>
      </c>
      <c r="C21" s="24">
        <v>18656408.29</v>
      </c>
      <c r="D21" s="24">
        <v>25994456.5</v>
      </c>
      <c r="E21" s="24">
        <v>33569396</v>
      </c>
      <c r="F21" s="24">
        <v>27009225</v>
      </c>
      <c r="G21" s="25"/>
    </row>
    <row r="22" spans="1:7" ht="16.5" thickBot="1">
      <c r="A22" s="23" t="s">
        <v>11</v>
      </c>
      <c r="B22" s="23" t="s">
        <v>21</v>
      </c>
      <c r="C22" s="24">
        <v>4950000</v>
      </c>
      <c r="D22" s="24">
        <v>345000</v>
      </c>
      <c r="E22" s="24">
        <v>330000</v>
      </c>
      <c r="F22" s="24">
        <v>630000</v>
      </c>
      <c r="G22" s="25"/>
    </row>
    <row r="23" spans="1:7" ht="16.5" thickBot="1">
      <c r="A23" s="23"/>
      <c r="B23" s="26" t="s">
        <v>165</v>
      </c>
      <c r="C23" s="27">
        <f>C21+C22</f>
        <v>23606408.29</v>
      </c>
      <c r="D23" s="27">
        <f>D21+D22</f>
        <v>26339456.5</v>
      </c>
      <c r="E23" s="27">
        <f>E21+E22</f>
        <v>33899396</v>
      </c>
      <c r="F23" s="27">
        <f>F21+F22</f>
        <v>27639225</v>
      </c>
      <c r="G23" s="25"/>
    </row>
    <row r="24" spans="1:7" ht="16.5" thickBot="1">
      <c r="A24" s="23" t="s">
        <v>7</v>
      </c>
      <c r="B24" s="23" t="s">
        <v>22</v>
      </c>
      <c r="C24" s="24">
        <v>15560723.75</v>
      </c>
      <c r="D24" s="24">
        <v>16406575</v>
      </c>
      <c r="E24" s="24">
        <v>15863285</v>
      </c>
      <c r="F24" s="24">
        <v>16004225</v>
      </c>
      <c r="G24" s="25"/>
    </row>
    <row r="25" spans="1:7" ht="16.5" thickBot="1">
      <c r="A25" s="23" t="s">
        <v>8</v>
      </c>
      <c r="B25" s="23" t="s">
        <v>23</v>
      </c>
      <c r="C25" s="24">
        <v>14261623.54</v>
      </c>
      <c r="D25" s="24">
        <v>9068436.5</v>
      </c>
      <c r="E25" s="24">
        <v>21925000</v>
      </c>
      <c r="F25" s="24">
        <v>13885000</v>
      </c>
      <c r="G25" s="25"/>
    </row>
    <row r="26" spans="1:7" ht="16.5" thickBot="1">
      <c r="A26" s="23"/>
      <c r="B26" s="26" t="s">
        <v>166</v>
      </c>
      <c r="C26" s="27">
        <f>C24+C25</f>
        <v>29822347.29</v>
      </c>
      <c r="D26" s="27">
        <f>D24+D25</f>
        <v>25475011.5</v>
      </c>
      <c r="E26" s="27">
        <f>E24+E25</f>
        <v>37788285</v>
      </c>
      <c r="F26" s="27">
        <f>F24+F25</f>
        <v>29889225</v>
      </c>
      <c r="G26" s="25"/>
    </row>
    <row r="27" spans="1:7" ht="16.5" thickBot="1">
      <c r="A27" s="33" t="s">
        <v>167</v>
      </c>
      <c r="B27" s="33" t="s">
        <v>0</v>
      </c>
      <c r="C27" s="27">
        <f>C23-C26</f>
        <v>-6215939</v>
      </c>
      <c r="D27" s="27">
        <f>D23-D26</f>
        <v>864445</v>
      </c>
      <c r="E27" s="27">
        <f>E23-E26</f>
        <v>-3888889</v>
      </c>
      <c r="F27" s="27">
        <f>F23-F26</f>
        <v>-2250000</v>
      </c>
      <c r="G27" s="25"/>
    </row>
    <row r="28" spans="1:7" ht="15.75">
      <c r="A28" s="9"/>
      <c r="B28" s="9"/>
      <c r="C28" s="9"/>
      <c r="D28" s="9"/>
      <c r="E28" s="9"/>
      <c r="F28" s="9"/>
      <c r="G28" s="9"/>
    </row>
    <row r="29" spans="1:7" ht="15.75">
      <c r="A29" s="34" t="s">
        <v>24</v>
      </c>
      <c r="B29" s="34" t="s">
        <v>0</v>
      </c>
      <c r="C29" s="9"/>
      <c r="D29" s="9"/>
      <c r="E29" s="9"/>
      <c r="F29" s="9"/>
      <c r="G29" s="9"/>
    </row>
    <row r="30" spans="1:7" ht="16.5" thickBot="1">
      <c r="A30" s="15"/>
      <c r="B30" s="15"/>
      <c r="C30" s="9"/>
      <c r="D30" s="9"/>
      <c r="E30" s="9"/>
      <c r="F30" s="9"/>
      <c r="G30" s="9"/>
    </row>
    <row r="31" spans="1:7" ht="15.75">
      <c r="A31" s="16"/>
      <c r="B31" s="17" t="s">
        <v>164</v>
      </c>
      <c r="C31" s="18" t="s">
        <v>2</v>
      </c>
      <c r="D31" s="18" t="s">
        <v>2</v>
      </c>
      <c r="E31" s="18" t="s">
        <v>3</v>
      </c>
      <c r="F31" s="18" t="s">
        <v>3</v>
      </c>
      <c r="G31" s="9"/>
    </row>
    <row r="32" spans="1:7" ht="16.5" thickBot="1">
      <c r="A32" s="19"/>
      <c r="B32" s="20"/>
      <c r="C32" s="21" t="s">
        <v>177</v>
      </c>
      <c r="D32" s="21" t="s">
        <v>178</v>
      </c>
      <c r="E32" s="21" t="s">
        <v>179</v>
      </c>
      <c r="F32" s="21" t="s">
        <v>180</v>
      </c>
      <c r="G32" s="9"/>
    </row>
    <row r="33" spans="1:7" ht="16.5" thickBot="1">
      <c r="A33" s="22">
        <v>8</v>
      </c>
      <c r="B33" s="23" t="s">
        <v>26</v>
      </c>
      <c r="C33" s="24">
        <v>7125000</v>
      </c>
      <c r="D33" s="24">
        <v>900000</v>
      </c>
      <c r="E33" s="24">
        <v>6000000</v>
      </c>
      <c r="F33" s="24">
        <v>3000000</v>
      </c>
      <c r="G33" s="9"/>
    </row>
    <row r="34" spans="1:7" ht="16.5" thickBot="1">
      <c r="A34" s="22" t="s">
        <v>9</v>
      </c>
      <c r="B34" s="23" t="s">
        <v>27</v>
      </c>
      <c r="C34" s="24">
        <v>456445</v>
      </c>
      <c r="D34" s="24">
        <v>1764445</v>
      </c>
      <c r="E34" s="24">
        <v>2111111</v>
      </c>
      <c r="F34" s="24">
        <v>750000</v>
      </c>
      <c r="G34" s="25"/>
    </row>
    <row r="35" spans="1:7" ht="16.5" thickBot="1">
      <c r="A35" s="33" t="s">
        <v>28</v>
      </c>
      <c r="B35" s="33" t="s">
        <v>0</v>
      </c>
      <c r="C35" s="27">
        <f>C33-C34</f>
        <v>6668555</v>
      </c>
      <c r="D35" s="27">
        <f>D33-D34</f>
        <v>-864445</v>
      </c>
      <c r="E35" s="27">
        <f>E33-E34</f>
        <v>3888889</v>
      </c>
      <c r="F35" s="27">
        <f>F33-F34</f>
        <v>2250000</v>
      </c>
      <c r="G35" s="25"/>
    </row>
    <row r="36" spans="1:7" ht="15.75">
      <c r="A36" s="9"/>
      <c r="B36" s="9"/>
      <c r="C36" s="9"/>
      <c r="D36" s="9"/>
      <c r="E36" s="9"/>
      <c r="F36" s="9"/>
      <c r="G36" s="9"/>
    </row>
    <row r="37" spans="1:7" ht="15.75">
      <c r="A37" s="34" t="s">
        <v>168</v>
      </c>
      <c r="B37" s="35"/>
      <c r="C37" s="35"/>
      <c r="D37" s="9"/>
      <c r="E37" s="9"/>
      <c r="F37" s="9"/>
      <c r="G37" s="9"/>
    </row>
    <row r="38" spans="1:7" ht="16.5" thickBot="1">
      <c r="A38" s="36"/>
      <c r="B38" s="36"/>
      <c r="C38" s="9"/>
      <c r="D38" s="9"/>
      <c r="E38" s="9"/>
      <c r="F38" s="9"/>
      <c r="G38" s="9"/>
    </row>
    <row r="39" spans="1:7" ht="15.75">
      <c r="A39" s="16"/>
      <c r="B39" s="28" t="s">
        <v>164</v>
      </c>
      <c r="C39" s="18" t="s">
        <v>2</v>
      </c>
      <c r="D39" s="18" t="s">
        <v>2</v>
      </c>
      <c r="E39" s="18" t="s">
        <v>3</v>
      </c>
      <c r="F39" s="18" t="s">
        <v>3</v>
      </c>
      <c r="G39" s="9"/>
    </row>
    <row r="40" spans="1:7" ht="16.5" thickBot="1">
      <c r="A40" s="19"/>
      <c r="B40" s="29"/>
      <c r="C40" s="21" t="s">
        <v>177</v>
      </c>
      <c r="D40" s="21" t="s">
        <v>178</v>
      </c>
      <c r="E40" s="21" t="s">
        <v>179</v>
      </c>
      <c r="F40" s="21" t="s">
        <v>180</v>
      </c>
      <c r="G40" s="9"/>
    </row>
    <row r="41" spans="1:7" ht="16.5" thickBot="1">
      <c r="A41" s="37" t="s">
        <v>169</v>
      </c>
      <c r="B41" s="38"/>
      <c r="C41" s="24">
        <v>-643616</v>
      </c>
      <c r="D41" s="24">
        <v>0</v>
      </c>
      <c r="E41" s="24">
        <f>D44</f>
        <v>0</v>
      </c>
      <c r="F41" s="24">
        <f>E44</f>
        <v>0</v>
      </c>
      <c r="G41" s="9"/>
    </row>
    <row r="42" spans="1:7" ht="16.5" thickBot="1">
      <c r="A42" s="37" t="s">
        <v>170</v>
      </c>
      <c r="B42" s="38"/>
      <c r="C42" s="24">
        <v>191000</v>
      </c>
      <c r="D42" s="24">
        <v>0</v>
      </c>
      <c r="E42" s="24">
        <v>0</v>
      </c>
      <c r="F42" s="24">
        <v>0</v>
      </c>
      <c r="G42" s="9"/>
    </row>
    <row r="43" spans="1:7" ht="16.5" thickBot="1">
      <c r="A43" s="37" t="s">
        <v>171</v>
      </c>
      <c r="B43" s="38"/>
      <c r="C43" s="24">
        <f>C27+C35+C42</f>
        <v>643616</v>
      </c>
      <c r="D43" s="24">
        <v>0</v>
      </c>
      <c r="E43" s="24">
        <f>E27+E35</f>
        <v>0</v>
      </c>
      <c r="F43" s="24">
        <f>F27+F35</f>
        <v>0</v>
      </c>
      <c r="G43" s="9"/>
    </row>
    <row r="44" spans="1:7" ht="16.5" thickBot="1">
      <c r="A44" s="37" t="s">
        <v>172</v>
      </c>
      <c r="B44" s="38"/>
      <c r="C44" s="24">
        <f>C41+C43</f>
        <v>0</v>
      </c>
      <c r="D44" s="24">
        <f>D41+D43</f>
        <v>0</v>
      </c>
      <c r="E44" s="24">
        <f>E41+E43</f>
        <v>0</v>
      </c>
      <c r="F44" s="24">
        <f>F41+F43</f>
        <v>0</v>
      </c>
      <c r="G44" s="9"/>
    </row>
    <row r="45" spans="1:7" ht="16.5" thickBot="1">
      <c r="A45" s="9"/>
      <c r="B45" s="9"/>
      <c r="C45" s="9"/>
      <c r="D45" s="9"/>
      <c r="E45" s="9"/>
      <c r="F45" s="9"/>
      <c r="G45" s="9"/>
    </row>
    <row r="46" spans="1:7" ht="16.5" thickBot="1">
      <c r="A46" s="39" t="s">
        <v>173</v>
      </c>
      <c r="B46" s="39"/>
      <c r="C46" s="27">
        <f>C27+C35-C43+C42</f>
        <v>0</v>
      </c>
      <c r="D46" s="27">
        <f>D27+D35-D43+D42</f>
        <v>0</v>
      </c>
      <c r="E46" s="27">
        <f>E27+E35+E42-E43</f>
        <v>0</v>
      </c>
      <c r="F46" s="27">
        <f>F27+F35+F42-F43</f>
        <v>0</v>
      </c>
      <c r="G46" s="9"/>
    </row>
    <row r="48" spans="1:6" ht="15.75">
      <c r="A48" s="40" t="s">
        <v>174</v>
      </c>
      <c r="B48" s="40"/>
      <c r="C48" s="40"/>
      <c r="D48" s="40"/>
      <c r="E48" s="40"/>
      <c r="F48" s="40"/>
    </row>
    <row r="49" spans="1:6" ht="15.75">
      <c r="A49" s="30"/>
      <c r="B49" s="30"/>
      <c r="C49" s="30"/>
      <c r="D49" s="30"/>
      <c r="E49" s="30"/>
      <c r="F49" s="30"/>
    </row>
    <row r="50" spans="1:6" ht="54" customHeight="1">
      <c r="A50" s="31" t="s">
        <v>176</v>
      </c>
      <c r="B50" s="31"/>
      <c r="C50" s="31"/>
      <c r="D50" s="31"/>
      <c r="E50" s="31"/>
      <c r="F50" s="31"/>
    </row>
  </sheetData>
  <sheetProtection/>
  <mergeCells count="23">
    <mergeCell ref="A4:F4"/>
    <mergeCell ref="A8:B8"/>
    <mergeCell ref="A10:F10"/>
    <mergeCell ref="B12:F12"/>
    <mergeCell ref="A13:F13"/>
    <mergeCell ref="A15:F15"/>
    <mergeCell ref="A44:B44"/>
    <mergeCell ref="A46:B46"/>
    <mergeCell ref="A48:F48"/>
    <mergeCell ref="A5:B5"/>
    <mergeCell ref="A6:B6"/>
    <mergeCell ref="A7:B7"/>
    <mergeCell ref="A43:B43"/>
    <mergeCell ref="A50:F50"/>
    <mergeCell ref="A2:F2"/>
    <mergeCell ref="A35:B35"/>
    <mergeCell ref="A37:C37"/>
    <mergeCell ref="A38:B38"/>
    <mergeCell ref="A41:B41"/>
    <mergeCell ref="A42:B42"/>
    <mergeCell ref="A17:B17"/>
    <mergeCell ref="A27:B27"/>
    <mergeCell ref="A29:B29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9"/>
  <sheetViews>
    <sheetView tabSelected="1" zoomScalePageLayoutView="0" workbookViewId="0" topLeftCell="A73">
      <selection activeCell="F184" sqref="F184"/>
    </sheetView>
  </sheetViews>
  <sheetFormatPr defaultColWidth="9.140625" defaultRowHeight="12.75"/>
  <cols>
    <col min="1" max="1" width="14.28125" style="0" customWidth="1"/>
    <col min="2" max="2" width="88.140625" style="0" customWidth="1"/>
    <col min="3" max="6" width="13.8515625" style="0" customWidth="1"/>
    <col min="7" max="7" width="8.8515625" style="0" customWidth="1"/>
    <col min="8" max="9" width="8.57421875" style="0" customWidth="1"/>
  </cols>
  <sheetData>
    <row r="2" spans="1:9" ht="18">
      <c r="A2" s="51" t="s">
        <v>158</v>
      </c>
      <c r="B2" s="51"/>
      <c r="C2" s="51"/>
      <c r="D2" s="51"/>
      <c r="E2" s="51"/>
      <c r="F2" s="51"/>
      <c r="G2" s="51"/>
      <c r="H2" s="51"/>
      <c r="I2" s="51"/>
    </row>
    <row r="4" spans="1:9" ht="15.75">
      <c r="A4" s="1" t="s">
        <v>0</v>
      </c>
      <c r="B4" s="1" t="s">
        <v>0</v>
      </c>
      <c r="C4" s="2" t="s">
        <v>2</v>
      </c>
      <c r="D4" s="2" t="s">
        <v>2</v>
      </c>
      <c r="E4" s="2" t="s">
        <v>3</v>
      </c>
      <c r="F4" s="2" t="s">
        <v>3</v>
      </c>
      <c r="G4" s="2" t="s">
        <v>4</v>
      </c>
      <c r="H4" s="2" t="s">
        <v>4</v>
      </c>
      <c r="I4" s="2" t="s">
        <v>4</v>
      </c>
    </row>
    <row r="5" spans="1:9" ht="15.75">
      <c r="A5" s="1" t="s">
        <v>0</v>
      </c>
      <c r="B5" s="1" t="s">
        <v>0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ht="15.75">
      <c r="A6" s="1" t="s">
        <v>1</v>
      </c>
      <c r="B6" s="1" t="s">
        <v>160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</row>
    <row r="7" spans="1:9" ht="15.75">
      <c r="A7" s="50" t="s">
        <v>161</v>
      </c>
      <c r="B7" s="50" t="s">
        <v>0</v>
      </c>
      <c r="C7" s="3"/>
      <c r="D7" s="3"/>
      <c r="E7" s="3"/>
      <c r="F7" s="3"/>
      <c r="G7" s="3"/>
      <c r="H7" s="3"/>
      <c r="I7" s="3"/>
    </row>
    <row r="8" spans="1:9" ht="15.75">
      <c r="A8" s="4" t="s">
        <v>10</v>
      </c>
      <c r="B8" s="4" t="s">
        <v>20</v>
      </c>
      <c r="C8" s="4">
        <v>18656408.29</v>
      </c>
      <c r="D8" s="4">
        <v>25994456.5</v>
      </c>
      <c r="E8" s="4">
        <v>33569396</v>
      </c>
      <c r="F8" s="4">
        <v>27009225</v>
      </c>
      <c r="G8" s="4">
        <v>139.3325</v>
      </c>
      <c r="H8" s="4">
        <v>129.1405</v>
      </c>
      <c r="I8" s="4">
        <v>80.4578</v>
      </c>
    </row>
    <row r="9" spans="1:9" ht="15.75">
      <c r="A9" s="5" t="s">
        <v>29</v>
      </c>
      <c r="B9" s="5" t="s">
        <v>30</v>
      </c>
      <c r="C9" s="5">
        <v>7362044.37</v>
      </c>
      <c r="D9" s="5">
        <v>7996201.9</v>
      </c>
      <c r="E9" s="5">
        <v>8340041</v>
      </c>
      <c r="F9" s="5">
        <v>8340700</v>
      </c>
      <c r="G9" s="5">
        <v>108.6138</v>
      </c>
      <c r="H9" s="5">
        <v>104.3</v>
      </c>
      <c r="I9" s="5">
        <v>100.0079</v>
      </c>
    </row>
    <row r="10" spans="1:9" ht="15.75">
      <c r="A10" s="6" t="s">
        <v>31</v>
      </c>
      <c r="B10" s="6" t="s">
        <v>32</v>
      </c>
      <c r="C10" s="6">
        <v>4448544.37</v>
      </c>
      <c r="D10" s="6">
        <v>4962701.9</v>
      </c>
      <c r="E10" s="7"/>
      <c r="F10" s="7"/>
      <c r="G10" s="6">
        <v>111.5578</v>
      </c>
      <c r="H10" s="7"/>
      <c r="I10" s="7"/>
    </row>
    <row r="11" spans="1:9" ht="15.75">
      <c r="A11" s="6" t="s">
        <v>33</v>
      </c>
      <c r="B11" s="6" t="s">
        <v>34</v>
      </c>
      <c r="C11" s="6">
        <v>2800000</v>
      </c>
      <c r="D11" s="6">
        <v>2900000</v>
      </c>
      <c r="E11" s="7"/>
      <c r="F11" s="7"/>
      <c r="G11" s="6">
        <v>103.5714</v>
      </c>
      <c r="H11" s="7"/>
      <c r="I11" s="7"/>
    </row>
    <row r="12" spans="1:9" ht="15.75">
      <c r="A12" s="6" t="s">
        <v>35</v>
      </c>
      <c r="B12" s="6" t="s">
        <v>36</v>
      </c>
      <c r="C12" s="6">
        <v>113500</v>
      </c>
      <c r="D12" s="6">
        <v>133500</v>
      </c>
      <c r="E12" s="7"/>
      <c r="F12" s="7"/>
      <c r="G12" s="6">
        <v>117.6211</v>
      </c>
      <c r="H12" s="7"/>
      <c r="I12" s="7"/>
    </row>
    <row r="13" spans="1:9" ht="15.75">
      <c r="A13" s="5" t="s">
        <v>37</v>
      </c>
      <c r="B13" s="5" t="s">
        <v>38</v>
      </c>
      <c r="C13" s="5">
        <v>6955537.31</v>
      </c>
      <c r="D13" s="5">
        <v>8723904.6</v>
      </c>
      <c r="E13" s="5">
        <v>15555005</v>
      </c>
      <c r="F13" s="5">
        <v>11941675</v>
      </c>
      <c r="G13" s="5">
        <v>125.4238</v>
      </c>
      <c r="H13" s="5">
        <v>178.3032</v>
      </c>
      <c r="I13" s="5">
        <v>76.7706</v>
      </c>
    </row>
    <row r="14" spans="1:9" ht="15.75">
      <c r="A14" s="6" t="s">
        <v>39</v>
      </c>
      <c r="B14" s="6" t="s">
        <v>40</v>
      </c>
      <c r="C14" s="6">
        <v>3652984.99</v>
      </c>
      <c r="D14" s="6">
        <v>3987123.75</v>
      </c>
      <c r="E14" s="7"/>
      <c r="F14" s="7"/>
      <c r="G14" s="6">
        <v>109.147</v>
      </c>
      <c r="H14" s="7"/>
      <c r="I14" s="7"/>
    </row>
    <row r="15" spans="1:9" ht="15.75">
      <c r="A15" s="6" t="s">
        <v>41</v>
      </c>
      <c r="B15" s="6" t="s">
        <v>42</v>
      </c>
      <c r="C15" s="6">
        <v>355904.6</v>
      </c>
      <c r="D15" s="6">
        <v>505904.6</v>
      </c>
      <c r="E15" s="7"/>
      <c r="F15" s="7"/>
      <c r="G15" s="6">
        <v>142.1461</v>
      </c>
      <c r="H15" s="7"/>
      <c r="I15" s="7"/>
    </row>
    <row r="16" spans="1:9" ht="15.75">
      <c r="A16" s="6" t="s">
        <v>43</v>
      </c>
      <c r="B16" s="6" t="s">
        <v>44</v>
      </c>
      <c r="C16" s="6">
        <v>592000</v>
      </c>
      <c r="D16" s="6">
        <v>592000</v>
      </c>
      <c r="E16" s="7"/>
      <c r="F16" s="7"/>
      <c r="G16" s="6">
        <v>100</v>
      </c>
      <c r="H16" s="7"/>
      <c r="I16" s="7"/>
    </row>
    <row r="17" spans="1:9" ht="15.75">
      <c r="A17" s="6" t="s">
        <v>45</v>
      </c>
      <c r="B17" s="6" t="s">
        <v>46</v>
      </c>
      <c r="C17" s="6">
        <v>12000</v>
      </c>
      <c r="D17" s="6">
        <v>12000</v>
      </c>
      <c r="E17" s="7"/>
      <c r="F17" s="7"/>
      <c r="G17" s="6">
        <v>100</v>
      </c>
      <c r="H17" s="7"/>
      <c r="I17" s="7"/>
    </row>
    <row r="18" spans="1:9" ht="15.75">
      <c r="A18" s="6" t="s">
        <v>47</v>
      </c>
      <c r="B18" s="6" t="s">
        <v>48</v>
      </c>
      <c r="C18" s="6">
        <v>2342647.72</v>
      </c>
      <c r="D18" s="6">
        <v>3626876.25</v>
      </c>
      <c r="E18" s="7"/>
      <c r="F18" s="7"/>
      <c r="G18" s="6">
        <v>154.8195</v>
      </c>
      <c r="H18" s="7"/>
      <c r="I18" s="7"/>
    </row>
    <row r="19" spans="1:9" ht="15.75">
      <c r="A19" s="5" t="s">
        <v>49</v>
      </c>
      <c r="B19" s="5" t="s">
        <v>50</v>
      </c>
      <c r="C19" s="5">
        <v>1014004.57</v>
      </c>
      <c r="D19" s="5">
        <v>1292550</v>
      </c>
      <c r="E19" s="5">
        <v>1252550</v>
      </c>
      <c r="F19" s="5">
        <v>1252550</v>
      </c>
      <c r="G19" s="5">
        <v>127.4698</v>
      </c>
      <c r="H19" s="5">
        <v>96.9053</v>
      </c>
      <c r="I19" s="5">
        <v>100</v>
      </c>
    </row>
    <row r="20" spans="1:9" ht="15.75">
      <c r="A20" s="6" t="s">
        <v>51</v>
      </c>
      <c r="B20" s="6" t="s">
        <v>52</v>
      </c>
      <c r="C20" s="6">
        <v>7450</v>
      </c>
      <c r="D20" s="6">
        <v>150450</v>
      </c>
      <c r="E20" s="7"/>
      <c r="F20" s="7"/>
      <c r="G20" s="6">
        <v>2019.463</v>
      </c>
      <c r="H20" s="7"/>
      <c r="I20" s="7"/>
    </row>
    <row r="21" spans="1:9" ht="15.75">
      <c r="A21" s="6" t="s">
        <v>53</v>
      </c>
      <c r="B21" s="6" t="s">
        <v>54</v>
      </c>
      <c r="C21" s="6">
        <v>1006554.57</v>
      </c>
      <c r="D21" s="6">
        <v>1142100</v>
      </c>
      <c r="E21" s="7"/>
      <c r="F21" s="7"/>
      <c r="G21" s="6">
        <v>113.4662</v>
      </c>
      <c r="H21" s="7"/>
      <c r="I21" s="7"/>
    </row>
    <row r="22" spans="1:9" ht="15.75">
      <c r="A22" s="5" t="s">
        <v>55</v>
      </c>
      <c r="B22" s="5" t="s">
        <v>56</v>
      </c>
      <c r="C22" s="5">
        <v>3247822.04</v>
      </c>
      <c r="D22" s="5">
        <v>7891800</v>
      </c>
      <c r="E22" s="5">
        <v>8331800</v>
      </c>
      <c r="F22" s="5">
        <v>5384300</v>
      </c>
      <c r="G22" s="5">
        <v>242.9874</v>
      </c>
      <c r="H22" s="5">
        <v>105.5754</v>
      </c>
      <c r="I22" s="5">
        <v>64.6234</v>
      </c>
    </row>
    <row r="23" spans="1:9" ht="15.75">
      <c r="A23" s="6" t="s">
        <v>57</v>
      </c>
      <c r="B23" s="6" t="s">
        <v>58</v>
      </c>
      <c r="C23" s="6">
        <v>282000</v>
      </c>
      <c r="D23" s="6">
        <v>252000</v>
      </c>
      <c r="E23" s="7"/>
      <c r="F23" s="7"/>
      <c r="G23" s="6">
        <v>89.3617</v>
      </c>
      <c r="H23" s="7"/>
      <c r="I23" s="7"/>
    </row>
    <row r="24" spans="1:9" ht="15.75">
      <c r="A24" s="6" t="s">
        <v>59</v>
      </c>
      <c r="B24" s="6" t="s">
        <v>60</v>
      </c>
      <c r="C24" s="6">
        <v>830900</v>
      </c>
      <c r="D24" s="6">
        <v>3129900</v>
      </c>
      <c r="E24" s="7"/>
      <c r="F24" s="7"/>
      <c r="G24" s="6">
        <v>376.6879</v>
      </c>
      <c r="H24" s="7"/>
      <c r="I24" s="7"/>
    </row>
    <row r="25" spans="1:9" ht="15.75">
      <c r="A25" s="6" t="s">
        <v>61</v>
      </c>
      <c r="B25" s="6" t="s">
        <v>62</v>
      </c>
      <c r="C25" s="6">
        <v>2134922.04</v>
      </c>
      <c r="D25" s="6">
        <v>4509900</v>
      </c>
      <c r="E25" s="7"/>
      <c r="F25" s="7"/>
      <c r="G25" s="6">
        <v>211.2442</v>
      </c>
      <c r="H25" s="7"/>
      <c r="I25" s="7"/>
    </row>
    <row r="26" spans="1:9" ht="15.75">
      <c r="A26" s="5" t="s">
        <v>63</v>
      </c>
      <c r="B26" s="5" t="s">
        <v>64</v>
      </c>
      <c r="C26" s="5">
        <v>62000</v>
      </c>
      <c r="D26" s="5">
        <v>70000</v>
      </c>
      <c r="E26" s="5">
        <v>70000</v>
      </c>
      <c r="F26" s="5">
        <v>70000</v>
      </c>
      <c r="G26" s="5">
        <v>112.9032</v>
      </c>
      <c r="H26" s="5">
        <v>100</v>
      </c>
      <c r="I26" s="5">
        <v>100</v>
      </c>
    </row>
    <row r="27" spans="1:9" ht="15.75">
      <c r="A27" s="6" t="s">
        <v>65</v>
      </c>
      <c r="B27" s="6" t="s">
        <v>66</v>
      </c>
      <c r="C27" s="6">
        <v>50000</v>
      </c>
      <c r="D27" s="6">
        <v>50000</v>
      </c>
      <c r="E27" s="7"/>
      <c r="F27" s="7"/>
      <c r="G27" s="6">
        <v>100</v>
      </c>
      <c r="H27" s="7"/>
      <c r="I27" s="7"/>
    </row>
    <row r="28" spans="1:9" ht="15.75">
      <c r="A28" s="6" t="s">
        <v>67</v>
      </c>
      <c r="B28" s="6" t="s">
        <v>68</v>
      </c>
      <c r="C28" s="6">
        <v>12000</v>
      </c>
      <c r="D28" s="6">
        <v>20000</v>
      </c>
      <c r="E28" s="7"/>
      <c r="F28" s="7"/>
      <c r="G28" s="6">
        <v>166.6666</v>
      </c>
      <c r="H28" s="7"/>
      <c r="I28" s="7"/>
    </row>
    <row r="29" spans="1:9" ht="15.75">
      <c r="A29" s="5" t="s">
        <v>69</v>
      </c>
      <c r="B29" s="5" t="s">
        <v>70</v>
      </c>
      <c r="C29" s="5">
        <v>15000</v>
      </c>
      <c r="D29" s="5">
        <v>20000</v>
      </c>
      <c r="E29" s="5">
        <v>20000</v>
      </c>
      <c r="F29" s="5">
        <v>20000</v>
      </c>
      <c r="G29" s="5">
        <v>133.3333</v>
      </c>
      <c r="H29" s="5">
        <v>100</v>
      </c>
      <c r="I29" s="5">
        <v>100</v>
      </c>
    </row>
    <row r="30" spans="1:9" ht="15.75">
      <c r="A30" s="6" t="s">
        <v>71</v>
      </c>
      <c r="B30" s="6" t="s">
        <v>72</v>
      </c>
      <c r="C30" s="6">
        <v>15000</v>
      </c>
      <c r="D30" s="6">
        <v>20000</v>
      </c>
      <c r="E30" s="7"/>
      <c r="F30" s="7"/>
      <c r="G30" s="6">
        <v>133.3333</v>
      </c>
      <c r="H30" s="7"/>
      <c r="I30" s="7"/>
    </row>
    <row r="31" spans="1:9" ht="15.75">
      <c r="A31" s="6"/>
      <c r="B31" s="6"/>
      <c r="C31" s="6"/>
      <c r="D31" s="6"/>
      <c r="E31" s="7"/>
      <c r="F31" s="7"/>
      <c r="G31" s="6"/>
      <c r="H31" s="7"/>
      <c r="I31" s="7"/>
    </row>
    <row r="32" spans="1:9" ht="15.75">
      <c r="A32" s="4" t="s">
        <v>11</v>
      </c>
      <c r="B32" s="4" t="s">
        <v>21</v>
      </c>
      <c r="C32" s="4">
        <v>4950000</v>
      </c>
      <c r="D32" s="4">
        <v>345000</v>
      </c>
      <c r="E32" s="4">
        <v>330000</v>
      </c>
      <c r="F32" s="4">
        <v>630000</v>
      </c>
      <c r="G32" s="4">
        <v>6.9696</v>
      </c>
      <c r="H32" s="4">
        <v>95.6521</v>
      </c>
      <c r="I32" s="4">
        <v>190.909</v>
      </c>
    </row>
    <row r="33" spans="1:9" ht="15.75">
      <c r="A33" s="5" t="s">
        <v>73</v>
      </c>
      <c r="B33" s="5" t="s">
        <v>74</v>
      </c>
      <c r="C33" s="5">
        <v>4950000</v>
      </c>
      <c r="D33" s="5">
        <v>345000</v>
      </c>
      <c r="E33" s="5">
        <v>330000</v>
      </c>
      <c r="F33" s="5">
        <v>630000</v>
      </c>
      <c r="G33" s="5">
        <v>6.9696</v>
      </c>
      <c r="H33" s="5">
        <v>95.6521</v>
      </c>
      <c r="I33" s="5">
        <v>190.909</v>
      </c>
    </row>
    <row r="34" spans="1:9" ht="15.75">
      <c r="A34" s="6" t="s">
        <v>75</v>
      </c>
      <c r="B34" s="6" t="s">
        <v>76</v>
      </c>
      <c r="C34" s="6">
        <v>4950000</v>
      </c>
      <c r="D34" s="6">
        <v>345000</v>
      </c>
      <c r="E34" s="7"/>
      <c r="F34" s="7"/>
      <c r="G34" s="6">
        <v>6.9696</v>
      </c>
      <c r="H34" s="7"/>
      <c r="I34" s="7"/>
    </row>
    <row r="35" spans="1:9" ht="15.75">
      <c r="A35" s="6"/>
      <c r="B35" s="6"/>
      <c r="C35" s="6"/>
      <c r="D35" s="6"/>
      <c r="E35" s="7"/>
      <c r="F35" s="7"/>
      <c r="G35" s="6"/>
      <c r="H35" s="7"/>
      <c r="I35" s="7"/>
    </row>
    <row r="36" spans="1:9" ht="15.75">
      <c r="A36" s="50" t="s">
        <v>159</v>
      </c>
      <c r="B36" s="50" t="s">
        <v>0</v>
      </c>
      <c r="C36" s="3"/>
      <c r="D36" s="3"/>
      <c r="E36" s="3"/>
      <c r="F36" s="3"/>
      <c r="G36" s="3"/>
      <c r="H36" s="3"/>
      <c r="I36" s="3"/>
    </row>
    <row r="37" spans="1:9" ht="15.75">
      <c r="A37" s="4" t="s">
        <v>7</v>
      </c>
      <c r="B37" s="4" t="s">
        <v>22</v>
      </c>
      <c r="C37" s="4">
        <v>15560723.75</v>
      </c>
      <c r="D37" s="4">
        <v>16406575</v>
      </c>
      <c r="E37" s="4">
        <v>15863285</v>
      </c>
      <c r="F37" s="4">
        <v>16004225</v>
      </c>
      <c r="G37" s="4">
        <v>105.4358</v>
      </c>
      <c r="H37" s="4">
        <v>96.6885</v>
      </c>
      <c r="I37" s="4">
        <v>100.8884</v>
      </c>
    </row>
    <row r="38" spans="1:9" ht="15.75">
      <c r="A38" s="5" t="s">
        <v>77</v>
      </c>
      <c r="B38" s="5" t="s">
        <v>78</v>
      </c>
      <c r="C38" s="5">
        <v>2878890.4</v>
      </c>
      <c r="D38" s="5">
        <v>3374775</v>
      </c>
      <c r="E38" s="5">
        <v>3374205</v>
      </c>
      <c r="F38" s="5">
        <v>3682975</v>
      </c>
      <c r="G38" s="5">
        <v>117.2248</v>
      </c>
      <c r="H38" s="5">
        <v>99.9831</v>
      </c>
      <c r="I38" s="5">
        <v>109.1508</v>
      </c>
    </row>
    <row r="39" spans="1:9" ht="15.75">
      <c r="A39" s="6" t="s">
        <v>79</v>
      </c>
      <c r="B39" s="6" t="s">
        <v>80</v>
      </c>
      <c r="C39" s="6">
        <v>2371330.4</v>
      </c>
      <c r="D39" s="6">
        <v>2788446</v>
      </c>
      <c r="E39" s="7"/>
      <c r="F39" s="7"/>
      <c r="G39" s="6">
        <v>117.5899</v>
      </c>
      <c r="H39" s="7"/>
      <c r="I39" s="7"/>
    </row>
    <row r="40" spans="1:9" ht="15.75">
      <c r="A40" s="6" t="s">
        <v>81</v>
      </c>
      <c r="B40" s="6" t="s">
        <v>82</v>
      </c>
      <c r="C40" s="6">
        <v>124500</v>
      </c>
      <c r="D40" s="6">
        <v>126500</v>
      </c>
      <c r="E40" s="7"/>
      <c r="F40" s="7"/>
      <c r="G40" s="6">
        <v>101.6064</v>
      </c>
      <c r="H40" s="7"/>
      <c r="I40" s="7"/>
    </row>
    <row r="41" spans="1:9" ht="15.75">
      <c r="A41" s="6" t="s">
        <v>83</v>
      </c>
      <c r="B41" s="6" t="s">
        <v>84</v>
      </c>
      <c r="C41" s="6">
        <v>383060</v>
      </c>
      <c r="D41" s="6">
        <v>459829</v>
      </c>
      <c r="E41" s="7"/>
      <c r="F41" s="7"/>
      <c r="G41" s="6">
        <v>120.0409</v>
      </c>
      <c r="H41" s="7"/>
      <c r="I41" s="7"/>
    </row>
    <row r="42" spans="1:9" ht="15.75">
      <c r="A42" s="5" t="s">
        <v>85</v>
      </c>
      <c r="B42" s="5" t="s">
        <v>86</v>
      </c>
      <c r="C42" s="5">
        <v>6570082.05</v>
      </c>
      <c r="D42" s="5">
        <v>7006200</v>
      </c>
      <c r="E42" s="5">
        <v>6098480</v>
      </c>
      <c r="F42" s="5">
        <v>5880250</v>
      </c>
      <c r="G42" s="5">
        <v>106.6379</v>
      </c>
      <c r="H42" s="5">
        <v>87.044</v>
      </c>
      <c r="I42" s="5">
        <v>96.4215</v>
      </c>
    </row>
    <row r="43" spans="1:9" ht="15.75">
      <c r="A43" s="6" t="s">
        <v>87</v>
      </c>
      <c r="B43" s="6" t="s">
        <v>88</v>
      </c>
      <c r="C43" s="6">
        <v>49750</v>
      </c>
      <c r="D43" s="6">
        <v>93750</v>
      </c>
      <c r="E43" s="7"/>
      <c r="F43" s="7"/>
      <c r="G43" s="6">
        <v>188.4422</v>
      </c>
      <c r="H43" s="7"/>
      <c r="I43" s="7"/>
    </row>
    <row r="44" spans="1:9" ht="15.75">
      <c r="A44" s="6" t="s">
        <v>89</v>
      </c>
      <c r="B44" s="6" t="s">
        <v>90</v>
      </c>
      <c r="C44" s="6">
        <v>699702.45</v>
      </c>
      <c r="D44" s="6">
        <v>763800</v>
      </c>
      <c r="E44" s="7"/>
      <c r="F44" s="7"/>
      <c r="G44" s="6">
        <v>109.1606</v>
      </c>
      <c r="H44" s="7"/>
      <c r="I44" s="7"/>
    </row>
    <row r="45" spans="1:9" ht="15.75">
      <c r="A45" s="6" t="s">
        <v>91</v>
      </c>
      <c r="B45" s="6" t="s">
        <v>92</v>
      </c>
      <c r="C45" s="6">
        <v>5293768.84</v>
      </c>
      <c r="D45" s="6">
        <v>5667150</v>
      </c>
      <c r="E45" s="7"/>
      <c r="F45" s="7"/>
      <c r="G45" s="6">
        <v>107.0532</v>
      </c>
      <c r="H45" s="7"/>
      <c r="I45" s="7"/>
    </row>
    <row r="46" spans="1:9" ht="15.75">
      <c r="A46" s="6" t="s">
        <v>93</v>
      </c>
      <c r="B46" s="6" t="s">
        <v>94</v>
      </c>
      <c r="C46" s="6">
        <v>526860.76</v>
      </c>
      <c r="D46" s="6">
        <v>481500</v>
      </c>
      <c r="E46" s="7"/>
      <c r="F46" s="7"/>
      <c r="G46" s="6">
        <v>91.3903</v>
      </c>
      <c r="H46" s="7"/>
      <c r="I46" s="7"/>
    </row>
    <row r="47" spans="1:9" ht="15.75">
      <c r="A47" s="5" t="s">
        <v>95</v>
      </c>
      <c r="B47" s="5" t="s">
        <v>96</v>
      </c>
      <c r="C47" s="5">
        <v>63000</v>
      </c>
      <c r="D47" s="5">
        <v>174600</v>
      </c>
      <c r="E47" s="5">
        <v>174600</v>
      </c>
      <c r="F47" s="5">
        <v>275000</v>
      </c>
      <c r="G47" s="5">
        <v>277.1428</v>
      </c>
      <c r="H47" s="5">
        <v>100</v>
      </c>
      <c r="I47" s="5">
        <v>157.5028</v>
      </c>
    </row>
    <row r="48" spans="1:9" ht="15.75">
      <c r="A48" s="6" t="s">
        <v>97</v>
      </c>
      <c r="B48" s="6" t="s">
        <v>98</v>
      </c>
      <c r="C48" s="6">
        <v>40000</v>
      </c>
      <c r="D48" s="6">
        <v>150000</v>
      </c>
      <c r="E48" s="7"/>
      <c r="F48" s="7"/>
      <c r="G48" s="6">
        <v>375</v>
      </c>
      <c r="H48" s="7"/>
      <c r="I48" s="7"/>
    </row>
    <row r="49" spans="1:9" ht="15.75">
      <c r="A49" s="6" t="s">
        <v>99</v>
      </c>
      <c r="B49" s="6" t="s">
        <v>100</v>
      </c>
      <c r="C49" s="6">
        <v>23000</v>
      </c>
      <c r="D49" s="6">
        <v>24600</v>
      </c>
      <c r="E49" s="7"/>
      <c r="F49" s="7"/>
      <c r="G49" s="6">
        <v>106.9565</v>
      </c>
      <c r="H49" s="7"/>
      <c r="I49" s="7"/>
    </row>
    <row r="50" spans="1:9" ht="15.75">
      <c r="A50" s="5" t="s">
        <v>101</v>
      </c>
      <c r="B50" s="5" t="s">
        <v>102</v>
      </c>
      <c r="C50" s="5">
        <v>145000</v>
      </c>
      <c r="D50" s="5">
        <v>145000</v>
      </c>
      <c r="E50" s="5">
        <v>150000</v>
      </c>
      <c r="F50" s="5">
        <v>150000</v>
      </c>
      <c r="G50" s="5">
        <v>100</v>
      </c>
      <c r="H50" s="5">
        <v>103.4482</v>
      </c>
      <c r="I50" s="5">
        <v>100</v>
      </c>
    </row>
    <row r="51" spans="1:9" ht="15.75">
      <c r="A51" s="6" t="s">
        <v>103</v>
      </c>
      <c r="B51" s="6" t="s">
        <v>104</v>
      </c>
      <c r="C51" s="6">
        <v>45000</v>
      </c>
      <c r="D51" s="6">
        <v>45000</v>
      </c>
      <c r="E51" s="7"/>
      <c r="F51" s="7"/>
      <c r="G51" s="6">
        <v>100</v>
      </c>
      <c r="H51" s="7"/>
      <c r="I51" s="7"/>
    </row>
    <row r="52" spans="1:9" ht="15.75">
      <c r="A52" s="6" t="s">
        <v>105</v>
      </c>
      <c r="B52" s="6" t="s">
        <v>106</v>
      </c>
      <c r="C52" s="6">
        <v>100000</v>
      </c>
      <c r="D52" s="6">
        <v>100000</v>
      </c>
      <c r="E52" s="7"/>
      <c r="F52" s="7"/>
      <c r="G52" s="6">
        <v>100</v>
      </c>
      <c r="H52" s="7"/>
      <c r="I52" s="7"/>
    </row>
    <row r="53" spans="1:9" ht="15.75">
      <c r="A53" s="5" t="s">
        <v>107</v>
      </c>
      <c r="B53" s="5" t="s">
        <v>108</v>
      </c>
      <c r="C53" s="5">
        <v>1268100</v>
      </c>
      <c r="D53" s="5">
        <v>1672000</v>
      </c>
      <c r="E53" s="5">
        <v>1582000</v>
      </c>
      <c r="F53" s="5">
        <v>1532000</v>
      </c>
      <c r="G53" s="5">
        <v>131.8508</v>
      </c>
      <c r="H53" s="5">
        <v>94.6172</v>
      </c>
      <c r="I53" s="5">
        <v>96.8394</v>
      </c>
    </row>
    <row r="54" spans="1:9" ht="15.75">
      <c r="A54" s="6" t="s">
        <v>109</v>
      </c>
      <c r="B54" s="6" t="s">
        <v>110</v>
      </c>
      <c r="C54" s="6">
        <v>972000</v>
      </c>
      <c r="D54" s="6">
        <v>1002000</v>
      </c>
      <c r="E54" s="7"/>
      <c r="F54" s="7"/>
      <c r="G54" s="6">
        <v>103.0864</v>
      </c>
      <c r="H54" s="7"/>
      <c r="I54" s="7"/>
    </row>
    <row r="55" spans="1:9" ht="15.75">
      <c r="A55" s="6" t="s">
        <v>111</v>
      </c>
      <c r="B55" s="6" t="s">
        <v>112</v>
      </c>
      <c r="C55" s="6">
        <v>296100</v>
      </c>
      <c r="D55" s="6">
        <v>670000</v>
      </c>
      <c r="E55" s="7"/>
      <c r="F55" s="7"/>
      <c r="G55" s="6">
        <v>226.2749</v>
      </c>
      <c r="H55" s="7"/>
      <c r="I55" s="7"/>
    </row>
    <row r="56" spans="1:9" ht="15.75">
      <c r="A56" s="5" t="s">
        <v>113</v>
      </c>
      <c r="B56" s="5" t="s">
        <v>114</v>
      </c>
      <c r="C56" s="5">
        <v>1187374.3</v>
      </c>
      <c r="D56" s="5">
        <v>962000</v>
      </c>
      <c r="E56" s="5">
        <v>962000</v>
      </c>
      <c r="F56" s="5">
        <v>962000</v>
      </c>
      <c r="G56" s="5">
        <v>81.0191</v>
      </c>
      <c r="H56" s="5">
        <v>100</v>
      </c>
      <c r="I56" s="5">
        <v>100</v>
      </c>
    </row>
    <row r="57" spans="1:9" ht="15.75">
      <c r="A57" s="6" t="s">
        <v>115</v>
      </c>
      <c r="B57" s="6" t="s">
        <v>116</v>
      </c>
      <c r="C57" s="6">
        <v>1187374.3</v>
      </c>
      <c r="D57" s="6">
        <v>962000</v>
      </c>
      <c r="E57" s="7"/>
      <c r="F57" s="7"/>
      <c r="G57" s="6">
        <v>81.0191</v>
      </c>
      <c r="H57" s="7"/>
      <c r="I57" s="7"/>
    </row>
    <row r="58" spans="1:9" ht="15.75">
      <c r="A58" s="5" t="s">
        <v>117</v>
      </c>
      <c r="B58" s="5" t="s">
        <v>118</v>
      </c>
      <c r="C58" s="5">
        <v>3448277</v>
      </c>
      <c r="D58" s="5">
        <v>3072000</v>
      </c>
      <c r="E58" s="5">
        <v>3522000</v>
      </c>
      <c r="F58" s="5">
        <v>3522000</v>
      </c>
      <c r="G58" s="5">
        <v>89.0879</v>
      </c>
      <c r="H58" s="5">
        <v>114.6484</v>
      </c>
      <c r="I58" s="5">
        <v>100</v>
      </c>
    </row>
    <row r="59" spans="1:9" ht="15.75">
      <c r="A59" s="6" t="s">
        <v>119</v>
      </c>
      <c r="B59" s="6" t="s">
        <v>120</v>
      </c>
      <c r="C59" s="6">
        <v>1608277</v>
      </c>
      <c r="D59" s="6">
        <v>1902000</v>
      </c>
      <c r="E59" s="7"/>
      <c r="F59" s="7"/>
      <c r="G59" s="6">
        <v>118.2632</v>
      </c>
      <c r="H59" s="7"/>
      <c r="I59" s="7"/>
    </row>
    <row r="60" spans="1:9" ht="15.75">
      <c r="A60" s="6" t="s">
        <v>121</v>
      </c>
      <c r="B60" s="6" t="s">
        <v>122</v>
      </c>
      <c r="C60" s="6">
        <v>1840000</v>
      </c>
      <c r="D60" s="6">
        <v>1170000</v>
      </c>
      <c r="E60" s="7"/>
      <c r="F60" s="7"/>
      <c r="G60" s="6">
        <v>63.5869</v>
      </c>
      <c r="H60" s="7"/>
      <c r="I60" s="7"/>
    </row>
    <row r="61" spans="1:9" ht="15.75">
      <c r="A61" s="6"/>
      <c r="B61" s="6"/>
      <c r="C61" s="6"/>
      <c r="D61" s="6"/>
      <c r="E61" s="7"/>
      <c r="F61" s="7"/>
      <c r="G61" s="6"/>
      <c r="H61" s="7"/>
      <c r="I61" s="7"/>
    </row>
    <row r="62" spans="1:9" ht="15.75">
      <c r="A62" s="4" t="s">
        <v>8</v>
      </c>
      <c r="B62" s="4" t="s">
        <v>23</v>
      </c>
      <c r="C62" s="4">
        <v>14261623.54</v>
      </c>
      <c r="D62" s="4">
        <v>9068436.5</v>
      </c>
      <c r="E62" s="4">
        <v>21925000</v>
      </c>
      <c r="F62" s="4">
        <v>13885000</v>
      </c>
      <c r="G62" s="4">
        <v>63.5862</v>
      </c>
      <c r="H62" s="4">
        <v>241.7726</v>
      </c>
      <c r="I62" s="4">
        <v>63.3295</v>
      </c>
    </row>
    <row r="63" spans="1:9" ht="15.75">
      <c r="A63" s="5" t="s">
        <v>123</v>
      </c>
      <c r="B63" s="5" t="s">
        <v>124</v>
      </c>
      <c r="C63" s="5">
        <v>7135000</v>
      </c>
      <c r="D63" s="5">
        <v>421000</v>
      </c>
      <c r="E63" s="5">
        <v>521000</v>
      </c>
      <c r="F63" s="5">
        <v>421000</v>
      </c>
      <c r="G63" s="5">
        <v>5.9004</v>
      </c>
      <c r="H63" s="5">
        <v>123.7529</v>
      </c>
      <c r="I63" s="5">
        <v>80.8061</v>
      </c>
    </row>
    <row r="64" spans="1:9" ht="15.75">
      <c r="A64" s="6" t="s">
        <v>125</v>
      </c>
      <c r="B64" s="6" t="s">
        <v>126</v>
      </c>
      <c r="C64" s="6">
        <v>7130000</v>
      </c>
      <c r="D64" s="6">
        <v>120000</v>
      </c>
      <c r="E64" s="7"/>
      <c r="F64" s="7"/>
      <c r="G64" s="6">
        <v>1.683</v>
      </c>
      <c r="H64" s="7"/>
      <c r="I64" s="7"/>
    </row>
    <row r="65" spans="1:9" ht="15.75">
      <c r="A65" s="6" t="s">
        <v>127</v>
      </c>
      <c r="B65" s="6" t="s">
        <v>128</v>
      </c>
      <c r="C65" s="6">
        <v>5000</v>
      </c>
      <c r="D65" s="6">
        <v>301000</v>
      </c>
      <c r="E65" s="7"/>
      <c r="F65" s="7"/>
      <c r="G65" s="6">
        <v>6020</v>
      </c>
      <c r="H65" s="7"/>
      <c r="I65" s="7"/>
    </row>
    <row r="66" spans="1:9" ht="15.75">
      <c r="A66" s="5" t="s">
        <v>129</v>
      </c>
      <c r="B66" s="5" t="s">
        <v>130</v>
      </c>
      <c r="C66" s="5">
        <v>4536542.29</v>
      </c>
      <c r="D66" s="5">
        <v>4186936.5</v>
      </c>
      <c r="E66" s="5">
        <v>12554000</v>
      </c>
      <c r="F66" s="5">
        <v>9364000</v>
      </c>
      <c r="G66" s="5">
        <v>92.2935</v>
      </c>
      <c r="H66" s="5">
        <v>299.8373</v>
      </c>
      <c r="I66" s="5">
        <v>74.5897</v>
      </c>
    </row>
    <row r="67" spans="1:16" ht="15.75">
      <c r="A67" s="6" t="s">
        <v>131</v>
      </c>
      <c r="B67" s="6" t="s">
        <v>132</v>
      </c>
      <c r="C67" s="6">
        <v>2644922.04</v>
      </c>
      <c r="D67" s="6">
        <v>2455000</v>
      </c>
      <c r="E67" s="7"/>
      <c r="F67" s="7"/>
      <c r="G67" s="6">
        <v>92.8193</v>
      </c>
      <c r="H67" s="7"/>
      <c r="I67" s="7"/>
      <c r="P67" t="s">
        <v>181</v>
      </c>
    </row>
    <row r="68" spans="1:9" ht="15.75">
      <c r="A68" s="6" t="s">
        <v>133</v>
      </c>
      <c r="B68" s="6" t="s">
        <v>134</v>
      </c>
      <c r="C68" s="6">
        <v>1331620.25</v>
      </c>
      <c r="D68" s="6">
        <v>1411936.5</v>
      </c>
      <c r="E68" s="7"/>
      <c r="F68" s="7"/>
      <c r="G68" s="6">
        <v>106.0314</v>
      </c>
      <c r="H68" s="7"/>
      <c r="I68" s="7"/>
    </row>
    <row r="69" spans="1:9" ht="15.75">
      <c r="A69" s="6" t="s">
        <v>135</v>
      </c>
      <c r="B69" s="6" t="s">
        <v>136</v>
      </c>
      <c r="C69" s="6">
        <v>560000</v>
      </c>
      <c r="D69" s="6">
        <v>320000</v>
      </c>
      <c r="E69" s="7"/>
      <c r="F69" s="7"/>
      <c r="G69" s="6">
        <v>57.1428</v>
      </c>
      <c r="H69" s="7"/>
      <c r="I69" s="7"/>
    </row>
    <row r="70" spans="1:9" ht="15.75">
      <c r="A70" s="5" t="s">
        <v>137</v>
      </c>
      <c r="B70" s="5" t="s">
        <v>138</v>
      </c>
      <c r="C70" s="5">
        <v>2590081.25</v>
      </c>
      <c r="D70" s="5">
        <v>4460500</v>
      </c>
      <c r="E70" s="5">
        <v>8850000</v>
      </c>
      <c r="F70" s="5">
        <v>4100000</v>
      </c>
      <c r="G70" s="5">
        <v>172.2146</v>
      </c>
      <c r="H70" s="5">
        <v>198.4082</v>
      </c>
      <c r="I70" s="5">
        <v>46.3276</v>
      </c>
    </row>
    <row r="71" spans="1:9" ht="15.75">
      <c r="A71" s="6" t="s">
        <v>139</v>
      </c>
      <c r="B71" s="6" t="s">
        <v>140</v>
      </c>
      <c r="C71" s="6">
        <v>2590081.25</v>
      </c>
      <c r="D71" s="6">
        <v>4460500</v>
      </c>
      <c r="E71" s="7"/>
      <c r="F71" s="7"/>
      <c r="G71" s="6">
        <v>172.2146</v>
      </c>
      <c r="H71" s="7"/>
      <c r="I71" s="7"/>
    </row>
    <row r="72" spans="1:9" ht="15.75">
      <c r="A72" s="6"/>
      <c r="B72" s="6"/>
      <c r="C72" s="6"/>
      <c r="D72" s="6"/>
      <c r="E72" s="7"/>
      <c r="F72" s="7"/>
      <c r="G72" s="6"/>
      <c r="H72" s="7"/>
      <c r="I72" s="7"/>
    </row>
    <row r="73" spans="1:9" ht="15.75">
      <c r="A73" s="50" t="s">
        <v>24</v>
      </c>
      <c r="B73" s="50" t="s">
        <v>0</v>
      </c>
      <c r="C73" s="3"/>
      <c r="D73" s="3"/>
      <c r="E73" s="3"/>
      <c r="F73" s="3"/>
      <c r="G73" s="3"/>
      <c r="H73" s="3"/>
      <c r="I73" s="3"/>
    </row>
    <row r="74" spans="1:9" ht="15.75">
      <c r="A74" s="4" t="s">
        <v>25</v>
      </c>
      <c r="B74" s="4" t="s">
        <v>26</v>
      </c>
      <c r="C74" s="4">
        <v>7125000</v>
      </c>
      <c r="D74" s="4">
        <v>900000</v>
      </c>
      <c r="E74" s="4">
        <v>6000000</v>
      </c>
      <c r="F74" s="4">
        <v>3000000</v>
      </c>
      <c r="G74" s="4">
        <v>12.6315</v>
      </c>
      <c r="H74" s="4">
        <v>666.6666</v>
      </c>
      <c r="I74" s="4">
        <v>50</v>
      </c>
    </row>
    <row r="75" spans="1:9" ht="15.75">
      <c r="A75" s="5" t="s">
        <v>141</v>
      </c>
      <c r="B75" s="5" t="s">
        <v>142</v>
      </c>
      <c r="C75" s="5">
        <v>7125000</v>
      </c>
      <c r="D75" s="5">
        <v>900000</v>
      </c>
      <c r="E75" s="5">
        <v>6000000</v>
      </c>
      <c r="F75" s="5">
        <v>3000000</v>
      </c>
      <c r="G75" s="5">
        <v>12.6315</v>
      </c>
      <c r="H75" s="5">
        <v>666.6666</v>
      </c>
      <c r="I75" s="5">
        <v>50</v>
      </c>
    </row>
    <row r="76" spans="1:9" ht="15.75">
      <c r="A76" s="6" t="s">
        <v>143</v>
      </c>
      <c r="B76" s="6" t="s">
        <v>144</v>
      </c>
      <c r="C76" s="6">
        <v>7125000</v>
      </c>
      <c r="D76" s="6">
        <v>900000</v>
      </c>
      <c r="E76" s="7"/>
      <c r="F76" s="7"/>
      <c r="G76" s="6">
        <v>12.6315</v>
      </c>
      <c r="H76" s="7"/>
      <c r="I76" s="7"/>
    </row>
    <row r="77" spans="1:9" ht="15.75">
      <c r="A77" s="6"/>
      <c r="B77" s="6"/>
      <c r="C77" s="6"/>
      <c r="D77" s="6"/>
      <c r="E77" s="7"/>
      <c r="F77" s="7"/>
      <c r="G77" s="6"/>
      <c r="H77" s="7"/>
      <c r="I77" s="7"/>
    </row>
    <row r="78" spans="1:9" ht="15.75">
      <c r="A78" s="4" t="s">
        <v>9</v>
      </c>
      <c r="B78" s="4" t="s">
        <v>27</v>
      </c>
      <c r="C78" s="4">
        <v>456445</v>
      </c>
      <c r="D78" s="4">
        <v>1764445</v>
      </c>
      <c r="E78" s="4">
        <v>2111111</v>
      </c>
      <c r="F78" s="4">
        <v>750000</v>
      </c>
      <c r="G78" s="4">
        <v>386.5624</v>
      </c>
      <c r="H78" s="4">
        <v>119.6473</v>
      </c>
      <c r="I78" s="4">
        <v>35.5263</v>
      </c>
    </row>
    <row r="79" spans="1:9" ht="15.75">
      <c r="A79" s="5" t="s">
        <v>145</v>
      </c>
      <c r="B79" s="5" t="s">
        <v>146</v>
      </c>
      <c r="C79" s="5">
        <v>456445</v>
      </c>
      <c r="D79" s="5">
        <v>1764445</v>
      </c>
      <c r="E79" s="5">
        <v>2111111</v>
      </c>
      <c r="F79" s="5">
        <v>750000</v>
      </c>
      <c r="G79" s="5">
        <v>386.5624</v>
      </c>
      <c r="H79" s="5">
        <v>119.6473</v>
      </c>
      <c r="I79" s="5">
        <v>35.5263</v>
      </c>
    </row>
    <row r="80" spans="1:9" ht="15.75">
      <c r="A80" s="6" t="s">
        <v>147</v>
      </c>
      <c r="B80" s="6" t="s">
        <v>148</v>
      </c>
      <c r="C80" s="6">
        <v>444445</v>
      </c>
      <c r="D80" s="6">
        <v>1194445</v>
      </c>
      <c r="E80" s="7"/>
      <c r="F80" s="7"/>
      <c r="G80" s="6">
        <v>268.7497</v>
      </c>
      <c r="H80" s="7"/>
      <c r="I80" s="7"/>
    </row>
    <row r="81" spans="1:9" ht="15.75">
      <c r="A81" s="6" t="s">
        <v>149</v>
      </c>
      <c r="B81" s="6" t="s">
        <v>150</v>
      </c>
      <c r="C81" s="6">
        <v>12000</v>
      </c>
      <c r="D81" s="6">
        <v>570000</v>
      </c>
      <c r="E81" s="7"/>
      <c r="F81" s="7"/>
      <c r="G81" s="6">
        <v>4750</v>
      </c>
      <c r="H81" s="7"/>
      <c r="I81" s="7"/>
    </row>
    <row r="82" spans="1:9" ht="15.75">
      <c r="A82" s="6"/>
      <c r="B82" s="6"/>
      <c r="C82" s="6"/>
      <c r="D82" s="6"/>
      <c r="E82" s="7"/>
      <c r="F82" s="7"/>
      <c r="G82" s="6"/>
      <c r="H82" s="7"/>
      <c r="I82" s="7"/>
    </row>
    <row r="83" spans="1:9" ht="15.75">
      <c r="A83" s="50" t="s">
        <v>151</v>
      </c>
      <c r="B83" s="50" t="s">
        <v>0</v>
      </c>
      <c r="C83" s="3"/>
      <c r="D83" s="3"/>
      <c r="E83" s="3"/>
      <c r="F83" s="3"/>
      <c r="G83" s="3"/>
      <c r="H83" s="3"/>
      <c r="I83" s="3"/>
    </row>
    <row r="84" spans="1:9" ht="15.75">
      <c r="A84" s="4" t="s">
        <v>152</v>
      </c>
      <c r="B84" s="4" t="s">
        <v>153</v>
      </c>
      <c r="C84" s="4">
        <v>191000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1:9" ht="15.75">
      <c r="A85" s="5" t="s">
        <v>154</v>
      </c>
      <c r="B85" s="5" t="s">
        <v>155</v>
      </c>
      <c r="C85" s="5">
        <v>191000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5.75">
      <c r="A86" s="6" t="s">
        <v>156</v>
      </c>
      <c r="B86" s="6" t="s">
        <v>157</v>
      </c>
      <c r="C86" s="6">
        <v>191000</v>
      </c>
      <c r="D86" s="6">
        <v>0</v>
      </c>
      <c r="E86" s="7"/>
      <c r="F86" s="7"/>
      <c r="G86" s="6">
        <v>0</v>
      </c>
      <c r="H86" s="7"/>
      <c r="I86" s="7"/>
    </row>
    <row r="111" ht="12.75">
      <c r="F111" t="s">
        <v>181</v>
      </c>
    </row>
    <row r="189" ht="12.75">
      <c r="F189" t="s">
        <v>181</v>
      </c>
    </row>
  </sheetData>
  <sheetProtection/>
  <mergeCells count="5">
    <mergeCell ref="A7:B7"/>
    <mergeCell ref="A73:B73"/>
    <mergeCell ref="A83:B83"/>
    <mergeCell ref="A2:I2"/>
    <mergeCell ref="A36:B3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Krešimir Lonić</cp:lastModifiedBy>
  <cp:lastPrinted>2021-11-16T17:32:02Z</cp:lastPrinted>
  <dcterms:modified xsi:type="dcterms:W3CDTF">2022-01-12T10:12:04Z</dcterms:modified>
  <cp:category/>
  <cp:version/>
  <cp:contentType/>
  <cp:contentStatus/>
</cp:coreProperties>
</file>